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<sst xmlns="http://schemas.openxmlformats.org/spreadsheetml/2006/main" count="49" uniqueCount="42">
  <si>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</si>
  <si>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</si>
  <si>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</si>
  <si>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</si>
  <si>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</si>
  <si>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</si>
  <si>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</si>
  <si>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</si>
  <si>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</si>
  <si>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</si>
  <si>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</si>
  <si>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</si>
  <si>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</si>
  <si>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</si>
  <si>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</si>
  <si>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</si>
  <si>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</si>
  <si>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</si>
  <si>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</si>
  <si>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</si>
  <si>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</si>
  <si>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</si>
  <si>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</si>
  <si>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</si>
  <si>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</si>
  <si>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</si>
  <si>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</si>
  <si>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</si>
  <si>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</si>
  <si>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</si>
  <si>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</si>
  <si>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</si>
  <si>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</si>
  <si>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</si>
  <si>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</si>
  <si>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</si>
  <si>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</si>
  <si>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</si>
  <si>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</si>
  <si>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</si>
  <si>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We saw a reduction in the VAT reclaim of £5172.78, a reduction of £5000 CIF grant. There was an increase of £3585.57 for fiireworks (no display in 2021/22), a £3000 donation, and a £250 jubillee grant</t>
  </si>
  <si>
    <t>Wix Parish Council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</si>
</sst>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">
      <c r="A2" s="29" t="s">
        <v>17</v>
      </c>
      <c r="B2" s="24"/>
      <c r="C2" s="37" t="s">
        <v>41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7" t="s">
        <v>37</v>
      </c>
      <c r="B5" s="48"/>
      <c r="C5" s="48"/>
      <c r="D5" s="48"/>
      <c r="E5" s="48"/>
      <c r="F5" s="48"/>
      <c r="G5" s="48"/>
      <c r="H5" s="48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39402</v>
      </c>
      <c r="F11" s="8">
        <v>38112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20950</v>
      </c>
      <c r="F13" s="8">
        <v>21032</v>
      </c>
      <c r="G13" s="5">
        <f>F13-D13</f>
        <v>82</v>
      </c>
      <c r="H13" s="6">
        <f>IF((D13&gt;F13),(D13-F13)/D13,IF(D13&lt;F13,-(D13-F13)/D13,IF(D13=F13,0)))</f>
        <v>0.0039140811455847255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10884</v>
      </c>
      <c r="F15" s="8">
        <v>7612</v>
      </c>
      <c r="G15" s="5">
        <f>F15-D15</f>
        <v>-3272</v>
      </c>
      <c r="H15" s="6">
        <f>IF((D15&gt;F15),(D15-F15)/D15,IF(D15&lt;F15,-(D15-F15)/D15,IF(D15=F15,0)))</f>
        <v>0.3006247703050349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5179</v>
      </c>
      <c r="F17" s="8">
        <v>5588</v>
      </c>
      <c r="G17" s="5">
        <f>F17-D17</f>
        <v>409</v>
      </c>
      <c r="H17" s="6">
        <f>IF((D17&gt;F17),(D17-F17)/D17,IF(D17&lt;F17,-(D17-F17)/D17,IF(D17=F17,0)))</f>
        <v>0.07897277466692412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27946</v>
      </c>
      <c r="F21" s="8">
        <v>30872</v>
      </c>
      <c r="G21" s="5">
        <f>F21-D21</f>
        <v>2926</v>
      </c>
      <c r="H21" s="6">
        <f>IF((D21&gt;F21),(D21-F21)/D21,IF(D21&lt;F21,-(D21-F21)/D21,IF(D21=F21,0)))</f>
        <v>0.10470192514134402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38111</v>
      </c>
      <c r="F23" s="2">
        <f>F11+F13+F15-F17-F19-F21</f>
        <v>30296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38112</v>
      </c>
      <c r="F26" s="8">
        <v>30872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159033</v>
      </c>
      <c r="F28" s="8">
        <v>177717</v>
      </c>
      <c r="G28" s="5">
        <f>F28-D28</f>
        <v>18684</v>
      </c>
      <c r="H28" s="6">
        <f>IF((D28&gt;F28),(D28-F28)/D28,IF(D28&lt;F28,-(D28-F28)/D28,IF(D28=F28,0)))</f>
        <v>0.11748505027258493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Emma Cansdale</cp:lastModifiedBy>
  <cp:lastPrinted>2020-03-19T12:45:09Z</cp:lastPrinted>
  <dcterms:created xsi:type="dcterms:W3CDTF">2012-07-11T10:01:28Z</dcterms:created>
  <dcterms:modified xsi:type="dcterms:W3CDTF">2023-05-31T08:22:05Z</dcterms:modified>
  <cp:category/>
  <cp:version/>
  <cp:contentType/>
  <cp:contentStatus/>
</cp:coreProperties>
</file>