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<sst xmlns="http://schemas.openxmlformats.org/spreadsheetml/2006/main" count="50" uniqueCount="43">
  <si>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</si>
  <si>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</si>
  <si>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</si>
  <si>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</si>
  <si>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</si>
  <si>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</si>
  <si>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</si>
  <si>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</si>
  <si>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</si>
  <si>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</si>
  <si>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</si>
  <si>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</si>
  <si>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</si>
  <si>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</si>
  <si>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</si>
  <si>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</si>
  <si>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</si>
  <si>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</si>
  <si>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</si>
  <si>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</si>
  <si>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</si>
  <si>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</si>
  <si>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</si>
  <si>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</si>
  <si>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</si>
  <si>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</si>
  <si>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</si>
  <si>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</si>
  <si>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</si>
  <si>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</si>
  <si>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</si>
  <si>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</si>
  <si>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</si>
  <si>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</si>
  <si>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</si>
  <si>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</si>
  <si>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</si>
  <si>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2020/21</t>
  </si>
  <si>
    <t>2021/22</t>
  </si>
  <si>
    <t>Wix Parish Council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</si>
  <si>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Essex</t>
    </r>
  </si>
  <si>
    <t>An additional £2441 in cif grants, was awarded in 20/22, an a £5560 VAR reclaim was made</t>
  </si>
  <si>
    <t>In2021/22 £9350 was spent on new gym equipment, and £6000 on new mowers. However, £7200 less was spent on field maintenance payments, and  £1422 less on the war memorial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</si>
</sst>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1">
      <selection activeCell="O23" sqref="O23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">
      <c r="A2" s="29" t="s">
        <v>17</v>
      </c>
      <c r="B2" s="24"/>
      <c r="C2" s="37" t="s">
        <v>39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40</v>
      </c>
      <c r="C3" s="36"/>
      <c r="L3" s="9"/>
    </row>
    <row r="4" ht="13.5">
      <c r="A4" s="1" t="s">
        <v>35</v>
      </c>
    </row>
    <row r="5" spans="1:13" ht="99" customHeight="1">
      <c r="A5" s="49" t="s">
        <v>36</v>
      </c>
      <c r="B5" s="50"/>
      <c r="C5" s="50"/>
      <c r="D5" s="50"/>
      <c r="E5" s="50"/>
      <c r="F5" s="50"/>
      <c r="G5" s="50"/>
      <c r="H5" s="50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.75">
      <c r="D8" s="38" t="s">
        <v>37</v>
      </c>
      <c r="E8" s="27"/>
      <c r="F8" s="38" t="s">
        <v>38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33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42312</v>
      </c>
      <c r="F11" s="8">
        <v>39402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does not agree, query this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6" t="s">
        <v>19</v>
      </c>
      <c r="B13" s="47"/>
      <c r="C13" s="48"/>
      <c r="D13" s="8">
        <v>21002</v>
      </c>
      <c r="F13" s="8">
        <v>20950</v>
      </c>
      <c r="G13" s="5">
        <f>F13-D13</f>
        <v>-52</v>
      </c>
      <c r="H13" s="6">
        <f>IF((D13&gt;F13),(D13-F13)/D13,IF(D13&lt;F13,-(D13-F13)/D13,IF(D13=F13,0)))</f>
        <v>0.002475954670983716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2905</v>
      </c>
      <c r="F15" s="8">
        <v>10884</v>
      </c>
      <c r="G15" s="5">
        <f>F15-D15</f>
        <v>7979</v>
      </c>
      <c r="H15" s="6">
        <f>IF((D15&gt;F15),(D15-F15)/D15,IF(D15&lt;F15,-(D15-F15)/D15,IF(D15=F15,0)))</f>
        <v>2.746643717728055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13" t="s">
        <v>41</v>
      </c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5092</v>
      </c>
      <c r="F17" s="8">
        <v>5179</v>
      </c>
      <c r="G17" s="5">
        <f>F17-D17</f>
        <v>87</v>
      </c>
      <c r="H17" s="6">
        <f>IF((D17&gt;F17),(D17-F17)/D17,IF(D17&lt;F17,-(D17-F17)/D17,IF(D17=F17,0)))</f>
        <v>0.017085624509033778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20</v>
      </c>
      <c r="B21" s="42"/>
      <c r="C21" s="42"/>
      <c r="D21" s="8">
        <v>21724</v>
      </c>
      <c r="F21" s="8">
        <v>27946</v>
      </c>
      <c r="G21" s="5">
        <f>F21-D21</f>
        <v>6222</v>
      </c>
      <c r="H21" s="6">
        <f>IF((D21&gt;F21),(D21-F21)/D21,IF(D21&lt;F21,-(D21-F21)/D21,IF(D21=F21,0)))</f>
        <v>0.2864113422942368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13" t="s">
        <v>42</v>
      </c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39403</v>
      </c>
      <c r="F23" s="2">
        <v>38112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39403</v>
      </c>
      <c r="F26" s="8">
        <v>38112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152990</v>
      </c>
      <c r="F28" s="8">
        <v>159033</v>
      </c>
      <c r="G28" s="5">
        <f>F28-D28</f>
        <v>6043</v>
      </c>
      <c r="H28" s="6">
        <f>IF((D28&gt;F28),(D28-F28)/D28,IF(D28&lt;F28,-(D28-F28)/D28,IF(D28=F28,0)))</f>
        <v>0.03949931368063272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18</v>
      </c>
    </row>
  </sheetData>
  <sheetProtection/>
  <mergeCells count="11">
    <mergeCell ref="A5:H5"/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21</v>
      </c>
    </row>
    <row r="2" ht="15.75" customHeight="1">
      <c r="A2" s="41" t="s">
        <v>34</v>
      </c>
    </row>
    <row r="3" ht="14.25">
      <c r="A3" t="s">
        <v>22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23</v>
      </c>
    </row>
    <row r="7" spans="2:4" ht="14.25">
      <c r="B7" s="34" t="s">
        <v>26</v>
      </c>
      <c r="D7" s="34"/>
    </row>
    <row r="8" spans="2:4" ht="15" customHeight="1">
      <c r="B8" s="34" t="s">
        <v>27</v>
      </c>
      <c r="D8" s="34"/>
    </row>
    <row r="9" spans="2:4" ht="14.25">
      <c r="B9" s="34" t="s">
        <v>28</v>
      </c>
      <c r="D9" s="34"/>
    </row>
    <row r="10" spans="2:4" ht="14.25">
      <c r="B10" s="34" t="s">
        <v>29</v>
      </c>
      <c r="D10" s="34"/>
    </row>
    <row r="11" spans="2:4" ht="14.25">
      <c r="B11" s="34" t="s">
        <v>30</v>
      </c>
      <c r="D11" s="34"/>
    </row>
    <row r="12" spans="2:4" ht="14.25">
      <c r="B12" s="34" t="s">
        <v>31</v>
      </c>
      <c r="D12" s="34"/>
    </row>
    <row r="13" spans="2:4" ht="14.25">
      <c r="B13" s="34" t="s">
        <v>32</v>
      </c>
      <c r="D13" s="34"/>
    </row>
    <row r="14" ht="14.25">
      <c r="E14" s="33">
        <f>SUM(D7:D13)</f>
        <v>0</v>
      </c>
    </row>
    <row r="16" spans="1:4" ht="14.25">
      <c r="A16" s="31" t="s">
        <v>24</v>
      </c>
      <c r="D16" s="34"/>
    </row>
    <row r="17" ht="14.25">
      <c r="E17" s="33">
        <f>D16</f>
        <v>0</v>
      </c>
    </row>
    <row r="18" spans="1:6" ht="15" thickBot="1">
      <c r="A18" s="31" t="s">
        <v>25</v>
      </c>
      <c r="F18" s="35">
        <f>E14+E17</f>
        <v>0</v>
      </c>
    </row>
    <row r="19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Emma Cansdale</cp:lastModifiedBy>
  <cp:lastPrinted>2020-03-19T12:45:09Z</cp:lastPrinted>
  <dcterms:created xsi:type="dcterms:W3CDTF">2012-07-11T10:01:28Z</dcterms:created>
  <dcterms:modified xsi:type="dcterms:W3CDTF">2022-04-27T10:54:45Z</dcterms:modified>
  <cp:category/>
  <cp:version/>
  <cp:contentType/>
  <cp:contentStatus/>
</cp:coreProperties>
</file>